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0 АВГУС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кв.смета_13!$A$1:$H$31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" l="1"/>
  <c r="G13" i="2" s="1"/>
  <c r="F14" i="2"/>
  <c r="E14" i="2"/>
  <c r="E13" i="2" s="1"/>
  <c r="C13" i="2"/>
  <c r="D13" i="2"/>
  <c r="F13" i="2"/>
  <c r="B13" i="2"/>
  <c r="C24" i="2" l="1"/>
  <c r="C23" i="2"/>
  <c r="C19" i="2"/>
  <c r="C12" i="2" s="1"/>
  <c r="C15" i="2"/>
  <c r="C9" i="2"/>
  <c r="C7" i="2"/>
  <c r="C6" i="2"/>
  <c r="C27" i="2" l="1"/>
  <c r="F18" i="2"/>
  <c r="G18" i="2"/>
  <c r="E18" i="2"/>
  <c r="D15" i="2" l="1"/>
  <c r="B15" i="2"/>
  <c r="B12" i="2" s="1"/>
  <c r="D24" i="2" l="1"/>
  <c r="B24" i="2"/>
  <c r="G25" i="2"/>
  <c r="F25" i="2"/>
  <c r="E25" i="2"/>
  <c r="G24" i="2" l="1"/>
  <c r="G10" i="2"/>
  <c r="G11" i="2"/>
  <c r="G16" i="2"/>
  <c r="G17" i="2"/>
  <c r="G20" i="2"/>
  <c r="G21" i="2"/>
  <c r="G22" i="2"/>
  <c r="G26" i="2"/>
  <c r="D23" i="2"/>
  <c r="D19" i="2"/>
  <c r="B19" i="2"/>
  <c r="D9" i="2"/>
  <c r="G9" i="2" s="1"/>
  <c r="D7" i="2"/>
  <c r="G8" i="2"/>
  <c r="F21" i="2"/>
  <c r="F22" i="2"/>
  <c r="F26" i="2"/>
  <c r="F20" i="2"/>
  <c r="F8" i="2"/>
  <c r="F7" i="2" s="1"/>
  <c r="E10" i="2"/>
  <c r="E11" i="2"/>
  <c r="E16" i="2"/>
  <c r="E17" i="2"/>
  <c r="E20" i="2"/>
  <c r="E21" i="2"/>
  <c r="E22" i="2"/>
  <c r="E26" i="2"/>
  <c r="E8" i="2"/>
  <c r="E7" i="2" s="1"/>
  <c r="G19" i="2" l="1"/>
  <c r="D12" i="2"/>
  <c r="G12" i="2" s="1"/>
  <c r="F24" i="2"/>
  <c r="F23" i="2" s="1"/>
  <c r="E15" i="2"/>
  <c r="E24" i="2"/>
  <c r="E23" i="2" s="1"/>
  <c r="F19" i="2"/>
  <c r="D6" i="2"/>
  <c r="G7" i="2"/>
  <c r="E19" i="2"/>
  <c r="E12" i="2" s="1"/>
  <c r="E9" i="2"/>
  <c r="E6" i="2" s="1"/>
  <c r="E27" i="2" l="1"/>
  <c r="D27" i="2"/>
  <c r="G6" i="2"/>
  <c r="B11" i="2"/>
  <c r="F11" i="2" s="1"/>
  <c r="B10" i="2"/>
  <c r="F17" i="2"/>
  <c r="F16" i="2"/>
  <c r="F15" i="2" s="1"/>
  <c r="F12" i="2" s="1"/>
  <c r="B9" i="2" l="1"/>
  <c r="F10" i="2"/>
  <c r="F9" i="2" s="1"/>
  <c r="F6" i="2" s="1"/>
  <c r="G15" i="2" l="1"/>
  <c r="F27" i="2"/>
  <c r="B23" i="2" l="1"/>
  <c r="G23" i="2" s="1"/>
  <c r="B7" i="2" l="1"/>
  <c r="B6" i="2" s="1"/>
  <c r="B27" i="2" s="1"/>
  <c r="G27" i="2" s="1"/>
</calcChain>
</file>

<file path=xl/sharedStrings.xml><?xml version="1.0" encoding="utf-8"?>
<sst xmlns="http://schemas.openxmlformats.org/spreadsheetml/2006/main" count="45" uniqueCount="43">
  <si>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</si>
  <si>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</si>
  <si>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</si>
  <si>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</si>
  <si>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</si>
  <si>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</si>
  <si>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</si>
  <si>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</si>
  <si>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</si>
  <si>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</si>
  <si>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</si>
  <si>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</si>
  <si>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</si>
  <si>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</si>
  <si>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</si>
  <si>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</si>
  <si>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</si>
  <si>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</si>
  <si>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</si>
  <si>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</si>
  <si>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</si>
  <si>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</si>
  <si>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</si>
  <si>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</si>
  <si>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</si>
  <si>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</si>
  <si>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</si>
  <si>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</si>
  <si>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</si>
  <si>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</si>
  <si>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</si>
  <si>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</si>
  <si>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Кассовый расход на 13.08.2026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</si>
  <si>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</si>
  <si>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</si>
  <si>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</si>
  <si>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</si>
  <si>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20 августа 2026 года</t>
  </si>
  <si>
    <t>Кассовый расход на 20.08.2026</t>
  </si>
  <si>
    <t>Кассовый расход с 13.08.2026 по 20.08.2026</t>
  </si>
  <si>
    <t>Расходы запланированы на создание модельной муниципальной библиотеки в с.Спасское.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</si>
  <si>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20 августа 2026 года составила 35 человека.</t>
  </si>
  <si>
    <t>Расходы запланированы на капитальный ремонт СОШ №7, СОШ №9, СОШ №14. По состоянию на 20 августа 2026 года работы выполнены на: СОШ № 7 - на 64%, плановые назначения составляют 62523699,78 рублей, кассовое исполнение - 52786022,36 рублей, СОШ № 9 - на 100%, плановые назначения составляют 97683321,14 рублей, кассовое исполнение - 88578464,28 рублей , СОШ № 14 - на 100%, плановые назначения составляют 53887940,24 рублей, кассовое исполнение - 45749320,62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</si>
</sst>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vertical="center"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view="pageBreakPreview" zoomScale="40" zoomScaleNormal="30" zoomScaleSheetLayoutView="40" workbookViewId="0">
      <selection activeCell="A8" sqref="A8"/>
    </sheetView>
  </sheetViews>
  <sheetFormatPr defaultColWidth="41.7109375" defaultRowHeight="33" x14ac:dyDescent="0.45"/>
  <cols>
    <col min="1" max="1" width="129.85546875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7" t="s">
        <v>37</v>
      </c>
      <c r="B1" s="57"/>
      <c r="C1" s="57"/>
      <c r="D1" s="57"/>
      <c r="E1" s="57"/>
      <c r="F1" s="57"/>
      <c r="G1" s="57"/>
      <c r="H1" s="57"/>
    </row>
    <row r="2" spans="1:8" ht="22.5" hidden="1" customHeight="1" x14ac:dyDescent="0.5">
      <c r="A2" s="58"/>
      <c r="B2" s="58"/>
      <c r="C2" s="58"/>
      <c r="D2" s="58"/>
      <c r="E2" s="58"/>
      <c r="F2" s="58"/>
      <c r="G2" s="58"/>
      <c r="H2" s="58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61" t="s">
        <v>1</v>
      </c>
      <c r="C4" s="44" t="s">
        <v>32</v>
      </c>
      <c r="D4" s="44" t="s">
        <v>38</v>
      </c>
      <c r="E4" s="31" t="s">
        <v>39</v>
      </c>
      <c r="F4" s="31" t="s">
        <v>24</v>
      </c>
      <c r="G4" s="31" t="s">
        <v>25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14330573.360000001</v>
      </c>
      <c r="D6" s="25">
        <f t="shared" ref="D6:F6" si="1">D7+D9</f>
        <v>14367731.360000001</v>
      </c>
      <c r="E6" s="25">
        <f t="shared" si="1"/>
        <v>37158</v>
      </c>
      <c r="F6" s="25">
        <f t="shared" si="1"/>
        <v>103763785.5</v>
      </c>
      <c r="G6" s="38">
        <f t="shared" ref="G6:G7" si="2">D6/B6</f>
        <v>0.12162487828737088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5513927</v>
      </c>
      <c r="D7" s="26">
        <f t="shared" si="3"/>
        <v>5551085</v>
      </c>
      <c r="E7" s="26">
        <f t="shared" si="3"/>
        <v>37158</v>
      </c>
      <c r="F7" s="26">
        <f t="shared" si="3"/>
        <v>16005109.260000002</v>
      </c>
      <c r="G7" s="39">
        <f t="shared" si="2"/>
        <v>0.25751693146970184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5513927</v>
      </c>
      <c r="D8" s="10">
        <v>5551085</v>
      </c>
      <c r="E8" s="10">
        <f>D8-C8</f>
        <v>37158</v>
      </c>
      <c r="F8" s="10">
        <f>B8-D8</f>
        <v>16005109.260000002</v>
      </c>
      <c r="G8" s="36">
        <f>D8/B8</f>
        <v>0.25751693146970184</v>
      </c>
      <c r="H8" s="43" t="s">
        <v>41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8816646.3600000013</v>
      </c>
      <c r="D9" s="27">
        <f t="shared" ref="D9:F9" si="5">D10+D11</f>
        <v>8816646.3600000013</v>
      </c>
      <c r="E9" s="27">
        <f t="shared" si="5"/>
        <v>0</v>
      </c>
      <c r="F9" s="27">
        <f t="shared" si="5"/>
        <v>87758676.239999995</v>
      </c>
      <c r="G9" s="39">
        <f t="shared" ref="G9:G27" si="6">D9/B9</f>
        <v>9.129295271958017E-2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395593.73</v>
      </c>
      <c r="D10" s="10">
        <v>395593.73</v>
      </c>
      <c r="E10" s="10">
        <f t="shared" ref="E10:E26" si="7">D10-C10</f>
        <v>0</v>
      </c>
      <c r="F10" s="10">
        <f t="shared" ref="F10:F11" si="8">B10-D10</f>
        <v>87758676.239999995</v>
      </c>
      <c r="G10" s="36">
        <f t="shared" si="6"/>
        <v>4.4875163748123092E-3</v>
      </c>
      <c r="H10" s="43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40</v>
      </c>
    </row>
    <row r="12" spans="1:8" ht="66.75" customHeight="1" x14ac:dyDescent="0.5">
      <c r="A12" s="7" t="s">
        <v>7</v>
      </c>
      <c r="B12" s="24">
        <f>B15+B19+B13</f>
        <v>311368323.32999998</v>
      </c>
      <c r="C12" s="24">
        <f t="shared" ref="C12:F12" si="9">C15+C19+C13</f>
        <v>225260069.23999998</v>
      </c>
      <c r="D12" s="24">
        <f t="shared" si="9"/>
        <v>225290119.23999998</v>
      </c>
      <c r="E12" s="24">
        <f t="shared" si="9"/>
        <v>30050</v>
      </c>
      <c r="F12" s="24">
        <f t="shared" si="9"/>
        <v>86078204.090000018</v>
      </c>
      <c r="G12" s="54">
        <f>D12/B12</f>
        <v>0.72354861544868498</v>
      </c>
      <c r="H12" s="16"/>
    </row>
    <row r="13" spans="1:8" s="40" customFormat="1" ht="66.75" customHeight="1" x14ac:dyDescent="0.5">
      <c r="A13" s="51" t="s">
        <v>34</v>
      </c>
      <c r="B13" s="52">
        <f>B14</f>
        <v>1448250.77</v>
      </c>
      <c r="C13" s="52">
        <f t="shared" ref="C13:G13" si="10">C14</f>
        <v>0</v>
      </c>
      <c r="D13" s="52">
        <f t="shared" si="10"/>
        <v>0</v>
      </c>
      <c r="E13" s="52">
        <f t="shared" si="10"/>
        <v>0</v>
      </c>
      <c r="F13" s="52">
        <f t="shared" si="10"/>
        <v>1448250.77</v>
      </c>
      <c r="G13" s="52">
        <f t="shared" si="10"/>
        <v>0</v>
      </c>
      <c r="H13" s="50"/>
    </row>
    <row r="14" spans="1:8" s="40" customFormat="1" ht="93" customHeight="1" x14ac:dyDescent="0.5">
      <c r="A14" s="53" t="s">
        <v>35</v>
      </c>
      <c r="B14" s="56">
        <v>1448250.77</v>
      </c>
      <c r="C14" s="56">
        <v>0</v>
      </c>
      <c r="D14" s="56">
        <v>0</v>
      </c>
      <c r="E14" s="10">
        <f t="shared" si="7"/>
        <v>0</v>
      </c>
      <c r="F14" s="11">
        <f>B14-D14</f>
        <v>1448250.77</v>
      </c>
      <c r="G14" s="36">
        <f t="shared" ref="G14" si="11">D14/B14</f>
        <v>0</v>
      </c>
      <c r="H14" s="55" t="s">
        <v>36</v>
      </c>
    </row>
    <row r="15" spans="1:8" ht="74.25" customHeight="1" x14ac:dyDescent="0.5">
      <c r="A15" s="21" t="s">
        <v>16</v>
      </c>
      <c r="B15" s="23">
        <f>B16+B17+B18</f>
        <v>252190754.14000002</v>
      </c>
      <c r="C15" s="23">
        <f t="shared" ref="C15" si="12">C16+C17+C18</f>
        <v>187083757.25999999</v>
      </c>
      <c r="D15" s="23">
        <f t="shared" ref="D15:F15" si="13">D16+D17+D18</f>
        <v>187113807.25999999</v>
      </c>
      <c r="E15" s="23">
        <f t="shared" si="13"/>
        <v>30050</v>
      </c>
      <c r="F15" s="23">
        <f t="shared" si="13"/>
        <v>65076946.88000001</v>
      </c>
      <c r="G15" s="39">
        <f t="shared" si="6"/>
        <v>0.74195347842183978</v>
      </c>
      <c r="H15" s="16"/>
    </row>
    <row r="16" spans="1:8" ht="372.75" customHeight="1" x14ac:dyDescent="0.5">
      <c r="A16" s="20" t="s">
        <v>14</v>
      </c>
      <c r="B16" s="11">
        <v>214094961.16</v>
      </c>
      <c r="C16" s="11">
        <v>187083757.25999999</v>
      </c>
      <c r="D16" s="11">
        <v>187113807.25999999</v>
      </c>
      <c r="E16" s="10">
        <f t="shared" si="7"/>
        <v>30050</v>
      </c>
      <c r="F16" s="11">
        <f>B16-D16</f>
        <v>26981153.900000006</v>
      </c>
      <c r="G16" s="36">
        <f t="shared" si="6"/>
        <v>0.87397576405436217</v>
      </c>
      <c r="H16" s="42" t="s">
        <v>42</v>
      </c>
    </row>
    <row r="17" spans="1:9" ht="111" customHeight="1" x14ac:dyDescent="0.5">
      <c r="A17" s="20" t="s">
        <v>15</v>
      </c>
      <c r="B17" s="11">
        <v>37579205.200000003</v>
      </c>
      <c r="C17" s="11">
        <v>0</v>
      </c>
      <c r="D17" s="11">
        <v>0</v>
      </c>
      <c r="E17" s="10">
        <f t="shared" si="7"/>
        <v>0</v>
      </c>
      <c r="F17" s="11">
        <f>B17-D17</f>
        <v>37579205.200000003</v>
      </c>
      <c r="G17" s="36">
        <f t="shared" si="6"/>
        <v>0</v>
      </c>
      <c r="H17" s="42" t="s">
        <v>21</v>
      </c>
    </row>
    <row r="18" spans="1:9" ht="140.25" customHeight="1" x14ac:dyDescent="0.5">
      <c r="A18" s="20" t="s">
        <v>27</v>
      </c>
      <c r="B18" s="11">
        <v>516587.78</v>
      </c>
      <c r="C18" s="11">
        <v>0</v>
      </c>
      <c r="D18" s="11">
        <v>0</v>
      </c>
      <c r="E18" s="10">
        <f t="shared" si="7"/>
        <v>0</v>
      </c>
      <c r="F18" s="11">
        <f>B18-D18</f>
        <v>516587.78</v>
      </c>
      <c r="G18" s="36">
        <f t="shared" ref="G18" si="14">D18/B18</f>
        <v>0</v>
      </c>
      <c r="H18" s="42" t="s">
        <v>28</v>
      </c>
    </row>
    <row r="19" spans="1:9" ht="73.5" x14ac:dyDescent="0.5">
      <c r="A19" s="21" t="s">
        <v>4</v>
      </c>
      <c r="B19" s="23">
        <f>B21+B22+B20</f>
        <v>57729318.420000002</v>
      </c>
      <c r="C19" s="23">
        <f t="shared" ref="C19" si="15">C21+C22+C20</f>
        <v>38176311.979999997</v>
      </c>
      <c r="D19" s="23">
        <f t="shared" ref="D19:F19" si="16">D21+D22+D20</f>
        <v>38176311.979999997</v>
      </c>
      <c r="E19" s="23">
        <f t="shared" si="16"/>
        <v>0</v>
      </c>
      <c r="F19" s="23">
        <f t="shared" si="16"/>
        <v>19553006.440000005</v>
      </c>
      <c r="G19" s="39">
        <f t="shared" si="6"/>
        <v>0.66129850524571632</v>
      </c>
      <c r="H19" s="15"/>
    </row>
    <row r="20" spans="1:9" ht="291.75" customHeight="1" x14ac:dyDescent="0.5">
      <c r="A20" s="32" t="s">
        <v>11</v>
      </c>
      <c r="B20" s="34">
        <v>1249920</v>
      </c>
      <c r="C20" s="30">
        <v>768053.78</v>
      </c>
      <c r="D20" s="30">
        <v>768053.78</v>
      </c>
      <c r="E20" s="10">
        <f t="shared" si="7"/>
        <v>0</v>
      </c>
      <c r="F20" s="35">
        <f>B20-D20</f>
        <v>481866.22</v>
      </c>
      <c r="G20" s="36">
        <f t="shared" si="6"/>
        <v>0.61448235087045577</v>
      </c>
      <c r="H20" s="33" t="s">
        <v>23</v>
      </c>
    </row>
    <row r="21" spans="1:9" ht="210.75" customHeight="1" x14ac:dyDescent="0.5">
      <c r="A21" s="8" t="s">
        <v>12</v>
      </c>
      <c r="B21" s="10">
        <v>3539746.93</v>
      </c>
      <c r="C21" s="10">
        <v>2384215.79</v>
      </c>
      <c r="D21" s="10">
        <v>2384215.79</v>
      </c>
      <c r="E21" s="10">
        <f t="shared" si="7"/>
        <v>0</v>
      </c>
      <c r="F21" s="35">
        <f t="shared" ref="F21:F26" si="17">B21-D21</f>
        <v>1155531.1400000001</v>
      </c>
      <c r="G21" s="36">
        <f t="shared" si="6"/>
        <v>0.67355543691367792</v>
      </c>
      <c r="H21" s="9" t="s">
        <v>23</v>
      </c>
    </row>
    <row r="22" spans="1:9" ht="316.5" customHeight="1" x14ac:dyDescent="0.5">
      <c r="A22" s="8" t="s">
        <v>13</v>
      </c>
      <c r="B22" s="10">
        <v>52939651.490000002</v>
      </c>
      <c r="C22" s="10">
        <v>35024042.409999996</v>
      </c>
      <c r="D22" s="10">
        <v>35024042.409999996</v>
      </c>
      <c r="E22" s="10">
        <f t="shared" si="7"/>
        <v>0</v>
      </c>
      <c r="F22" s="35">
        <f t="shared" si="17"/>
        <v>17915609.080000006</v>
      </c>
      <c r="G22" s="36">
        <f t="shared" si="6"/>
        <v>0.66158430258302392</v>
      </c>
      <c r="H22" s="9" t="s">
        <v>23</v>
      </c>
    </row>
    <row r="23" spans="1:9" ht="78" customHeight="1" x14ac:dyDescent="0.5">
      <c r="A23" s="7" t="s">
        <v>9</v>
      </c>
      <c r="B23" s="29">
        <f>B24</f>
        <v>27300249.599999998</v>
      </c>
      <c r="C23" s="29">
        <f t="shared" ref="C23:F23" si="18">C24</f>
        <v>17084085.940000001</v>
      </c>
      <c r="D23" s="29">
        <f t="shared" si="18"/>
        <v>25358257</v>
      </c>
      <c r="E23" s="29">
        <f t="shared" si="18"/>
        <v>8274171.0599999987</v>
      </c>
      <c r="F23" s="29">
        <f t="shared" si="18"/>
        <v>1941992.5999999982</v>
      </c>
      <c r="G23" s="38">
        <f t="shared" si="6"/>
        <v>0.92886539030031445</v>
      </c>
      <c r="H23" s="14"/>
    </row>
    <row r="24" spans="1:9" ht="109.5" customHeight="1" x14ac:dyDescent="0.5">
      <c r="A24" s="28" t="s">
        <v>20</v>
      </c>
      <c r="B24" s="27">
        <f>B26+B25</f>
        <v>27300249.599999998</v>
      </c>
      <c r="C24" s="27">
        <f t="shared" ref="C24" si="19">C26+C25</f>
        <v>17084085.940000001</v>
      </c>
      <c r="D24" s="27">
        <f t="shared" ref="D24:F24" si="20">D26+D25</f>
        <v>25358257</v>
      </c>
      <c r="E24" s="27">
        <f t="shared" si="20"/>
        <v>8274171.0599999987</v>
      </c>
      <c r="F24" s="27">
        <f t="shared" si="20"/>
        <v>1941992.5999999982</v>
      </c>
      <c r="G24" s="39">
        <f>D24/B24</f>
        <v>0.92886539030031445</v>
      </c>
      <c r="H24" s="14"/>
    </row>
    <row r="25" spans="1:9" s="40" customFormat="1" ht="179.25" customHeight="1" x14ac:dyDescent="0.5">
      <c r="A25" s="8" t="s">
        <v>26</v>
      </c>
      <c r="B25" s="41">
        <v>577305.02</v>
      </c>
      <c r="C25" s="41">
        <v>0</v>
      </c>
      <c r="D25" s="41">
        <v>0</v>
      </c>
      <c r="E25" s="10">
        <f t="shared" si="7"/>
        <v>0</v>
      </c>
      <c r="F25" s="35">
        <f t="shared" si="17"/>
        <v>577305.02</v>
      </c>
      <c r="G25" s="36">
        <f t="shared" si="6"/>
        <v>0</v>
      </c>
      <c r="H25" s="43" t="s">
        <v>29</v>
      </c>
    </row>
    <row r="26" spans="1:9" ht="115.5" customHeight="1" x14ac:dyDescent="0.5">
      <c r="A26" s="8" t="s">
        <v>6</v>
      </c>
      <c r="B26" s="10">
        <v>26722944.579999998</v>
      </c>
      <c r="C26" s="10">
        <v>17084085.940000001</v>
      </c>
      <c r="D26" s="10">
        <v>25358257</v>
      </c>
      <c r="E26" s="10">
        <f t="shared" si="7"/>
        <v>8274171.0599999987</v>
      </c>
      <c r="F26" s="35">
        <f t="shared" si="17"/>
        <v>1364687.5799999982</v>
      </c>
      <c r="G26" s="36">
        <f t="shared" si="6"/>
        <v>0.94893199078737156</v>
      </c>
      <c r="H26" s="43" t="s">
        <v>33</v>
      </c>
    </row>
    <row r="27" spans="1:9" ht="36.75" x14ac:dyDescent="0.5">
      <c r="A27" s="13" t="s">
        <v>3</v>
      </c>
      <c r="B27" s="12">
        <f>B6+B12+B23</f>
        <v>456800089.79000002</v>
      </c>
      <c r="C27" s="12">
        <f t="shared" ref="C27" si="21">C6+C12+C23</f>
        <v>256674728.53999999</v>
      </c>
      <c r="D27" s="12">
        <f t="shared" ref="D27:F27" si="22">D6+D12+D23</f>
        <v>265016107.59999999</v>
      </c>
      <c r="E27" s="12">
        <f t="shared" si="22"/>
        <v>8341379.0599999987</v>
      </c>
      <c r="F27" s="12">
        <f t="shared" si="22"/>
        <v>191783982.19000003</v>
      </c>
      <c r="G27" s="37">
        <f t="shared" si="6"/>
        <v>0.58015773972775075</v>
      </c>
      <c r="H27" s="15"/>
    </row>
    <row r="28" spans="1:9" ht="15" customHeight="1" x14ac:dyDescent="0.45">
      <c r="A28" s="2"/>
      <c r="B28" s="2"/>
      <c r="C28" s="2"/>
      <c r="D28" s="2"/>
      <c r="E28" s="2"/>
      <c r="F28" s="2"/>
      <c r="G28" s="2"/>
      <c r="H28" s="2"/>
    </row>
    <row r="29" spans="1:9" x14ac:dyDescent="0.45">
      <c r="A29" s="2"/>
      <c r="B29" s="2"/>
      <c r="C29" s="2"/>
      <c r="D29" s="2"/>
      <c r="E29" s="2"/>
      <c r="F29" s="2"/>
      <c r="G29" s="2"/>
      <c r="H29" s="2"/>
    </row>
    <row r="30" spans="1:9" s="48" customFormat="1" ht="132.75" customHeight="1" x14ac:dyDescent="0.5">
      <c r="A30" s="60" t="s">
        <v>30</v>
      </c>
      <c r="B30" s="60"/>
      <c r="C30" s="49"/>
      <c r="D30" s="49" t="s">
        <v>31</v>
      </c>
      <c r="E30" s="46"/>
      <c r="F30" s="46"/>
      <c r="G30" s="46"/>
      <c r="H30" s="47"/>
      <c r="I30" s="47"/>
    </row>
    <row r="31" spans="1:9" x14ac:dyDescent="0.45">
      <c r="A31" s="45"/>
      <c r="B31" s="45"/>
      <c r="C31" s="45"/>
      <c r="D31" s="45"/>
      <c r="E31" s="45"/>
      <c r="F31" s="45"/>
      <c r="G31" s="45"/>
      <c r="H31" s="59"/>
      <c r="I31" s="59"/>
    </row>
  </sheetData>
  <mergeCells count="4">
    <mergeCell ref="A1:H1"/>
    <mergeCell ref="A2:H2"/>
    <mergeCell ref="H31:I31"/>
    <mergeCell ref="A30:B30"/>
  </mergeCells>
  <pageMargins left="0.15748031496062992" right="0.15748031496062992" top="0.46" bottom="0" header="0.5" footer="0.15748031496062992"/>
  <pageSetup paperSize="9" scale="27" fitToHeight="0" orientation="landscape" r:id="rId1"/>
  <headerFooter alignWithMargins="0"/>
  <rowBreaks count="1" manualBreakCount="1">
    <brk id="1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2026-08-21T04:59:56Z</cp:lastPrinted>
  <dcterms:created xsi:type="dcterms:W3CDTF">2019-07-19T11:40:04Z</dcterms:created>
  <dcterms:modified xsi:type="dcterms:W3CDTF">2026-08-21T09:23:27Z</dcterms:modified>
</cp:coreProperties>
</file>